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Print_Titles" localSheetId="0">Sheet1!$4:$5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<sst xmlns="http://schemas.openxmlformats.org/spreadsheetml/2006/main" count="80" uniqueCount="48">
  <si>
    <t>附件2</t>
  </si>
  <si>
    <t>2023年市本级一般公共预算调整方案（草案）</t>
  </si>
  <si>
    <t>单位：万元</t>
  </si>
  <si>
    <t>收　　　　入</t>
  </si>
  <si>
    <t>支　　　　出</t>
  </si>
  <si>
    <t>项  目</t>
  </si>
  <si>
    <t>年初预算数</t>
  </si>
  <si>
    <t>调整数</t>
  </si>
  <si>
    <t>调整预算数</t>
  </si>
  <si>
    <t>项          目</t>
  </si>
  <si>
    <t>一、一般公共预算收入</t>
  </si>
  <si>
    <t>一般公共预算支出</t>
  </si>
  <si>
    <t>（一）税收收入</t>
  </si>
  <si>
    <t>一般公共服务支出</t>
  </si>
  <si>
    <t>（二）非税收入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</si>
  <si>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</si>
  <si>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</si>
  <si>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</si>
  <si>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</si>
  <si>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</si>
  <si>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</si>
  <si>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</si>
  <si>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</si>
  <si>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</si>
  <si>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</si>
  <si>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</si>
  <si>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</si>
  <si>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</si>
  <si>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</si>
  <si>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</si>
  <si>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</si>
  <si>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</si>
  <si>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</si>
  <si>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</si>
  <si>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债务还本付息支出</t>
  </si>
  <si>
    <t>其他支出</t>
  </si>
  <si>
    <t>一般公共预算收入合计</t>
  </si>
  <si>
    <t>一般公共预算支出合计</t>
  </si>
  <si>
    <t>二、上级补助收入</t>
  </si>
  <si>
    <t>三、县区补助和上解收入</t>
  </si>
  <si>
    <t>四、动用预算稳定调节基金</t>
  </si>
  <si>
    <t>五、调入资金</t>
  </si>
  <si>
    <t>六、结转项目资金</t>
  </si>
  <si>
    <t>七、提前告知专项转移支付</t>
  </si>
  <si>
    <t>八、地方政府一般债券转贷收入</t>
  </si>
  <si>
    <t>收入总计</t>
  </si>
  <si>
    <t>支出总计</t>
  </si>
  <si>
    <t>国债还本付息支出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</si>
</sst>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2"/>
      <name val="仿宋"/>
      <charset val="134"/>
    </font>
    <font>
      <b/>
      <sz val="12"/>
      <name val="仿宋"/>
      <charset val="0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1" fillId="0" borderId="0">
      <alignment vertical="center"/>
    </xf>
    <xf numFmtId="0" fontId="21" fillId="0" borderId="0"/>
    <xf numFmtId="0" fontId="13" fillId="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9" fillId="11" borderId="10" applyNumberFormat="false" applyAlignment="false" applyProtection="false">
      <alignment vertical="center"/>
    </xf>
    <xf numFmtId="0" fontId="23" fillId="17" borderId="11" applyNumberFormat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" fillId="0" borderId="0"/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22" fillId="0" borderId="0"/>
    <xf numFmtId="0" fontId="12" fillId="26" borderId="0" applyNumberFormat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29" fillId="11" borderId="6" applyNumberFormat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6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/>
    </xf>
    <xf numFmtId="177" fontId="1" fillId="0" borderId="0" xfId="0" applyNumberFormat="true" applyFont="true" applyFill="true" applyBorder="true" applyAlignment="true">
      <alignment horizontal="center" vertical="center"/>
    </xf>
    <xf numFmtId="0" fontId="2" fillId="0" borderId="0" xfId="2" applyFont="true" applyFill="true" applyAlignment="true">
      <alignment horizontal="center" vertical="center"/>
    </xf>
    <xf numFmtId="0" fontId="3" fillId="0" borderId="0" xfId="2" applyFont="true" applyFill="true" applyAlignment="true">
      <alignment horizontal="center" vertical="center"/>
    </xf>
    <xf numFmtId="177" fontId="3" fillId="0" borderId="0" xfId="2" applyNumberFormat="true" applyFont="true" applyFill="true" applyAlignment="true">
      <alignment horizontal="center" vertical="center"/>
    </xf>
    <xf numFmtId="0" fontId="4" fillId="0" borderId="1" xfId="2" applyFont="true" applyFill="true" applyBorder="true" applyAlignment="true">
      <alignment horizontal="center" vertical="center"/>
    </xf>
    <xf numFmtId="0" fontId="4" fillId="0" borderId="2" xfId="2" applyFont="true" applyFill="true" applyBorder="true" applyAlignment="true">
      <alignment horizontal="center" vertical="center"/>
    </xf>
    <xf numFmtId="0" fontId="4" fillId="0" borderId="3" xfId="2" applyFont="true" applyFill="true" applyBorder="true" applyAlignment="true">
      <alignment horizontal="center" vertical="center"/>
    </xf>
    <xf numFmtId="0" fontId="4" fillId="0" borderId="4" xfId="1" applyFont="true" applyFill="true" applyBorder="true" applyAlignment="true">
      <alignment horizontal="center" vertical="center"/>
    </xf>
    <xf numFmtId="177" fontId="5" fillId="0" borderId="4" xfId="2" applyNumberFormat="true" applyFont="true" applyFill="true" applyBorder="true" applyAlignment="true">
      <alignment horizontal="center" vertical="center" wrapText="true"/>
    </xf>
    <xf numFmtId="177" fontId="4" fillId="0" borderId="4" xfId="2" applyNumberFormat="true" applyFont="true" applyFill="true" applyBorder="true" applyAlignment="true">
      <alignment horizontal="center" vertical="center" wrapText="true"/>
    </xf>
    <xf numFmtId="177" fontId="5" fillId="0" borderId="4" xfId="2" applyNumberFormat="true" applyFont="true" applyFill="true" applyBorder="true" applyAlignment="true">
      <alignment horizontal="center" vertical="center"/>
    </xf>
    <xf numFmtId="0" fontId="6" fillId="0" borderId="4" xfId="0" applyFont="true" applyBorder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177" fontId="2" fillId="0" borderId="0" xfId="2" applyNumberFormat="true" applyFont="true" applyFill="true" applyAlignment="true">
      <alignment horizontal="center" vertical="center"/>
    </xf>
    <xf numFmtId="177" fontId="3" fillId="0" borderId="5" xfId="2" applyNumberFormat="true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177" fontId="4" fillId="0" borderId="2" xfId="2" applyNumberFormat="true" applyFont="true" applyFill="true" applyBorder="true" applyAlignment="true">
      <alignment horizontal="center" vertical="center"/>
    </xf>
    <xf numFmtId="1" fontId="4" fillId="0" borderId="4" xfId="21" applyNumberFormat="true" applyFont="true" applyFill="true" applyBorder="true" applyAlignment="true">
      <alignment horizontal="center" vertical="center" wrapText="true"/>
    </xf>
    <xf numFmtId="0" fontId="7" fillId="0" borderId="1" xfId="2" applyFont="true" applyFill="true" applyBorder="true" applyAlignment="true">
      <alignment horizontal="center" vertical="center"/>
    </xf>
    <xf numFmtId="0" fontId="7" fillId="0" borderId="2" xfId="2" applyFont="true" applyFill="true" applyBorder="true" applyAlignment="true">
      <alignment horizontal="center" vertical="center"/>
    </xf>
    <xf numFmtId="0" fontId="7" fillId="0" borderId="3" xfId="2" applyFont="true" applyFill="true" applyBorder="true" applyAlignment="true">
      <alignment horizontal="center" vertical="center"/>
    </xf>
    <xf numFmtId="0" fontId="7" fillId="0" borderId="4" xfId="1" applyFont="true" applyFill="true" applyBorder="true" applyAlignment="true">
      <alignment horizontal="center" vertical="center"/>
    </xf>
    <xf numFmtId="177" fontId="8" fillId="0" borderId="4" xfId="2" applyNumberFormat="true" applyFont="true" applyFill="true" applyBorder="true" applyAlignment="true">
      <alignment horizontal="center" vertical="center" wrapText="true"/>
    </xf>
    <xf numFmtId="177" fontId="7" fillId="0" borderId="4" xfId="2" applyNumberFormat="true" applyFont="true" applyFill="true" applyBorder="true" applyAlignment="true">
      <alignment horizontal="center" vertical="center" wrapText="true"/>
    </xf>
    <xf numFmtId="177" fontId="8" fillId="0" borderId="4" xfId="2" applyNumberFormat="true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 wrapText="true"/>
    </xf>
    <xf numFmtId="1" fontId="7" fillId="0" borderId="4" xfId="0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/>
    </xf>
    <xf numFmtId="0" fontId="7" fillId="0" borderId="4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177" fontId="4" fillId="0" borderId="4" xfId="0" applyNumberFormat="true" applyFont="true" applyFill="true" applyBorder="true" applyAlignment="true">
      <alignment horizontal="center" vertical="center"/>
    </xf>
    <xf numFmtId="1" fontId="7" fillId="0" borderId="4" xfId="0" applyNumberFormat="true" applyFont="true" applyFill="true" applyBorder="true" applyAlignment="true">
      <alignment horizontal="center" vertical="center"/>
    </xf>
    <xf numFmtId="0" fontId="7" fillId="0" borderId="4" xfId="0" applyNumberFormat="true" applyFont="true" applyFill="true" applyBorder="true" applyAlignment="true">
      <alignment horizontal="center" vertical="center"/>
    </xf>
    <xf numFmtId="1" fontId="7" fillId="0" borderId="4" xfId="33" applyNumberFormat="true" applyFont="true" applyFill="true" applyBorder="true" applyAlignment="true">
      <alignment horizontal="center" vertical="center"/>
    </xf>
    <xf numFmtId="177" fontId="3" fillId="0" borderId="5" xfId="2" applyNumberFormat="true" applyFont="true" applyFill="true" applyBorder="true" applyAlignment="true">
      <alignment horizontal="right" vertical="center" wrapText="true"/>
    </xf>
    <xf numFmtId="0" fontId="3" fillId="0" borderId="5" xfId="0" applyFont="true" applyFill="true" applyBorder="true" applyAlignment="true">
      <alignment horizontal="right" vertical="center" wrapText="true"/>
    </xf>
    <xf numFmtId="177" fontId="7" fillId="0" borderId="2" xfId="2" applyNumberFormat="true" applyFont="true" applyFill="true" applyBorder="true" applyAlignment="true">
      <alignment horizontal="center" vertical="center"/>
    </xf>
    <xf numFmtId="1" fontId="7" fillId="0" borderId="4" xfId="21" applyNumberFormat="true" applyFont="true" applyFill="true" applyBorder="true" applyAlignment="true">
      <alignment horizontal="center" vertical="center" wrapText="true"/>
    </xf>
    <xf numFmtId="177" fontId="9" fillId="0" borderId="4" xfId="0" applyNumberFormat="true" applyFont="true" applyFill="true" applyBorder="true" applyAlignment="true">
      <alignment horizontal="center" vertical="center" wrapText="true"/>
    </xf>
    <xf numFmtId="177" fontId="10" fillId="0" borderId="4" xfId="0" applyNumberFormat="true" applyFont="true" applyFill="true" applyBorder="true" applyAlignment="true">
      <alignment horizontal="center" vertical="center" wrapText="true"/>
    </xf>
    <xf numFmtId="0" fontId="8" fillId="0" borderId="4" xfId="0" applyNumberFormat="true" applyFont="true" applyFill="true" applyBorder="true" applyAlignment="true">
      <alignment horizontal="center" vertical="center"/>
    </xf>
    <xf numFmtId="177" fontId="9" fillId="0" borderId="4" xfId="0" applyNumberFormat="true" applyFont="true" applyFill="true" applyBorder="true" applyAlignment="true">
      <alignment horizontal="center" vertical="center"/>
    </xf>
    <xf numFmtId="176" fontId="7" fillId="0" borderId="4" xfId="36" applyNumberFormat="true" applyFont="true" applyFill="true" applyBorder="true" applyAlignment="true">
      <alignment horizontal="center" vertical="center" wrapText="true"/>
    </xf>
    <xf numFmtId="177" fontId="7" fillId="0" borderId="4" xfId="33" applyNumberFormat="true" applyFont="true" applyFill="true" applyBorder="true" applyAlignment="true">
      <alignment horizontal="center" vertical="center"/>
    </xf>
  </cellXfs>
  <cellStyles count="54">
    <cellStyle name="常规" xfId="0" builtinId="0"/>
    <cellStyle name="常规_20151211省级2016年预算表" xfId="1"/>
    <cellStyle name="常规 28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常规_Book1" xfId="21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常规_20170103省级2017年预算情况表" xfId="33"/>
    <cellStyle name="60% - 强调文字颜色 3" xfId="34" builtinId="40"/>
    <cellStyle name="好" xfId="35" builtinId="26"/>
    <cellStyle name="常规_2014年公共财政支出预算表（到项级科目）" xfId="3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Light16"/>
  <colors>
    <mruColors>
      <color rgb="00FFFF00"/>
      <color rgb="00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7"/>
  <sheetViews>
    <sheetView showZeros="0" tabSelected="1" view="pageBreakPreview" zoomScaleNormal="100" zoomScaleSheetLayoutView="100" workbookViewId="0">
      <pane ySplit="5" topLeftCell="A24" activePane="bottomLeft" state="frozen"/>
      <selection/>
      <selection pane="bottomLeft" activeCell="L33" sqref="L33"/>
    </sheetView>
  </sheetViews>
  <sheetFormatPr defaultColWidth="9.66666666666667" defaultRowHeight="24.75" customHeight="true" outlineLevelCol="7"/>
  <cols>
    <col min="1" max="1" width="26.875" style="14" customWidth="true"/>
    <col min="2" max="2" width="13.775" style="2" customWidth="true"/>
    <col min="3" max="3" width="11.1083333333333" style="2" customWidth="true"/>
    <col min="4" max="4" width="12.775" style="2" customWidth="true"/>
    <col min="5" max="5" width="33.125" style="14" customWidth="true"/>
    <col min="6" max="6" width="13" style="2" customWidth="true"/>
    <col min="7" max="7" width="11.1083333333333" style="14" customWidth="true"/>
    <col min="8" max="8" width="12.6666666666667" style="14" customWidth="true"/>
    <col min="9" max="30" width="10" style="14"/>
    <col min="31" max="16384" width="9.66666666666667" style="14"/>
  </cols>
  <sheetData>
    <row r="1" ht="21.6" customHeight="true" spans="1:1">
      <c r="A1" s="1" t="s">
        <v>0</v>
      </c>
    </row>
    <row r="2" ht="34.8" customHeight="true" spans="1:8">
      <c r="A2" s="3" t="s">
        <v>1</v>
      </c>
      <c r="B2" s="3"/>
      <c r="C2" s="3"/>
      <c r="D2" s="3"/>
      <c r="E2" s="3"/>
      <c r="F2" s="15"/>
      <c r="G2" s="3"/>
      <c r="H2" s="3"/>
    </row>
    <row r="3" ht="16.5" customHeight="true" spans="1:8">
      <c r="A3" s="4"/>
      <c r="B3" s="5"/>
      <c r="C3" s="5"/>
      <c r="D3" s="5"/>
      <c r="E3" s="4"/>
      <c r="F3" s="5"/>
      <c r="G3" s="36" t="s">
        <v>2</v>
      </c>
      <c r="H3" s="37"/>
    </row>
    <row r="4" ht="22.05" customHeight="true" spans="1:8">
      <c r="A4" s="20" t="s">
        <v>3</v>
      </c>
      <c r="B4" s="21"/>
      <c r="C4" s="21"/>
      <c r="D4" s="22"/>
      <c r="E4" s="20" t="s">
        <v>4</v>
      </c>
      <c r="F4" s="38"/>
      <c r="G4" s="21"/>
      <c r="H4" s="22"/>
    </row>
    <row r="5" ht="50" customHeight="true" spans="1:8">
      <c r="A5" s="23" t="s">
        <v>5</v>
      </c>
      <c r="B5" s="24" t="s">
        <v>6</v>
      </c>
      <c r="C5" s="25" t="s">
        <v>7</v>
      </c>
      <c r="D5" s="26" t="s">
        <v>8</v>
      </c>
      <c r="E5" s="39" t="s">
        <v>9</v>
      </c>
      <c r="F5" s="24" t="s">
        <v>6</v>
      </c>
      <c r="G5" s="25" t="s">
        <v>7</v>
      </c>
      <c r="H5" s="26" t="s">
        <v>8</v>
      </c>
    </row>
    <row r="6" ht="22.05" customHeight="true" spans="1:8">
      <c r="A6" s="27" t="s">
        <v>10</v>
      </c>
      <c r="B6" s="28">
        <f>B7+B8</f>
        <v>413530</v>
      </c>
      <c r="C6" s="28"/>
      <c r="D6" s="28">
        <f>D7+D8</f>
        <v>413530</v>
      </c>
      <c r="E6" s="27" t="s">
        <v>11</v>
      </c>
      <c r="F6" s="40">
        <f>F7+F8+F9+F10+F11+F12+F13+F14+F15+F16+F17+F18+F19+F20+F21+F22+F23+F24+F25+F26+F27+F28</f>
        <v>1171680.32</v>
      </c>
      <c r="G6" s="40">
        <f>G7+G8+G9+G10+G11+G12+G13+G14+G15+G16+G17+G18+G19+G20+G21+G22+G23+G24+G25+G26+G27+G28</f>
        <v>-78800</v>
      </c>
      <c r="H6" s="28">
        <f>F6+G6</f>
        <v>1092880.32</v>
      </c>
    </row>
    <row r="7" ht="22.05" customHeight="true" spans="1:8">
      <c r="A7" s="27" t="s">
        <v>12</v>
      </c>
      <c r="B7" s="28">
        <v>276410</v>
      </c>
      <c r="C7" s="28"/>
      <c r="D7" s="28">
        <v>276410</v>
      </c>
      <c r="E7" s="27" t="s">
        <v>13</v>
      </c>
      <c r="F7" s="41">
        <v>111543.9</v>
      </c>
      <c r="G7" s="42">
        <v>-5000</v>
      </c>
      <c r="H7" s="28">
        <f t="shared" ref="H7:H37" si="0">F7+G7</f>
        <v>106543.9</v>
      </c>
    </row>
    <row r="8" ht="22.05" customHeight="true" spans="1:8">
      <c r="A8" s="29" t="s">
        <v>14</v>
      </c>
      <c r="B8" s="30">
        <v>137120</v>
      </c>
      <c r="C8" s="30"/>
      <c r="D8" s="30">
        <v>137120</v>
      </c>
      <c r="E8" s="27" t="s">
        <v>15</v>
      </c>
      <c r="F8" s="41">
        <v>76</v>
      </c>
      <c r="G8" s="42"/>
      <c r="H8" s="28">
        <f t="shared" si="0"/>
        <v>76</v>
      </c>
    </row>
    <row r="9" ht="22.05" customHeight="true" spans="1:8">
      <c r="A9" s="31"/>
      <c r="B9" s="32"/>
      <c r="C9" s="32"/>
      <c r="D9" s="32"/>
      <c r="E9" s="27" t="s">
        <v>16</v>
      </c>
      <c r="F9" s="41">
        <v>70784.05</v>
      </c>
      <c r="G9" s="42">
        <v>-5000</v>
      </c>
      <c r="H9" s="28">
        <f t="shared" si="0"/>
        <v>65784.05</v>
      </c>
    </row>
    <row r="10" ht="22.05" customHeight="true" spans="1:8">
      <c r="A10" s="31"/>
      <c r="B10" s="32"/>
      <c r="C10" s="32"/>
      <c r="D10" s="32"/>
      <c r="E10" s="27" t="s">
        <v>17</v>
      </c>
      <c r="F10" s="41">
        <v>135300.8</v>
      </c>
      <c r="G10" s="42">
        <v>-5000</v>
      </c>
      <c r="H10" s="28">
        <f t="shared" si="0"/>
        <v>130300.8</v>
      </c>
    </row>
    <row r="11" ht="22.05" customHeight="true" spans="1:8">
      <c r="A11" s="31"/>
      <c r="B11" s="32"/>
      <c r="C11" s="32"/>
      <c r="D11" s="32"/>
      <c r="E11" s="27" t="s">
        <v>18</v>
      </c>
      <c r="F11" s="41">
        <v>7203.85</v>
      </c>
      <c r="G11" s="42"/>
      <c r="H11" s="28">
        <f t="shared" si="0"/>
        <v>7203.85</v>
      </c>
    </row>
    <row r="12" ht="22.05" customHeight="true" spans="1:8">
      <c r="A12" s="31"/>
      <c r="B12" s="32"/>
      <c r="C12" s="32"/>
      <c r="D12" s="32"/>
      <c r="E12" s="27" t="s">
        <v>19</v>
      </c>
      <c r="F12" s="41">
        <v>11825.43</v>
      </c>
      <c r="G12" s="42"/>
      <c r="H12" s="28">
        <f t="shared" si="0"/>
        <v>11825.43</v>
      </c>
    </row>
    <row r="13" ht="22.05" customHeight="true" spans="1:8">
      <c r="A13" s="31"/>
      <c r="B13" s="32"/>
      <c r="C13" s="32"/>
      <c r="D13" s="32"/>
      <c r="E13" s="27" t="s">
        <v>20</v>
      </c>
      <c r="F13" s="41">
        <v>87972.42</v>
      </c>
      <c r="G13" s="42">
        <v>-10000</v>
      </c>
      <c r="H13" s="28">
        <f t="shared" si="0"/>
        <v>77972.42</v>
      </c>
    </row>
    <row r="14" ht="22.05" customHeight="true" spans="1:8">
      <c r="A14" s="31"/>
      <c r="B14" s="32"/>
      <c r="C14" s="32"/>
      <c r="D14" s="32"/>
      <c r="E14" s="27" t="s">
        <v>21</v>
      </c>
      <c r="F14" s="41">
        <v>372132.35</v>
      </c>
      <c r="G14" s="42"/>
      <c r="H14" s="28">
        <f t="shared" si="0"/>
        <v>372132.35</v>
      </c>
    </row>
    <row r="15" ht="22.05" customHeight="true" spans="1:8">
      <c r="A15" s="31"/>
      <c r="B15" s="32"/>
      <c r="C15" s="32"/>
      <c r="D15" s="32"/>
      <c r="E15" s="27" t="s">
        <v>22</v>
      </c>
      <c r="F15" s="41">
        <v>15509.16</v>
      </c>
      <c r="G15" s="42"/>
      <c r="H15" s="28">
        <f t="shared" si="0"/>
        <v>15509.16</v>
      </c>
    </row>
    <row r="16" ht="22.05" customHeight="true" spans="1:8">
      <c r="A16" s="31"/>
      <c r="B16" s="32"/>
      <c r="C16" s="32"/>
      <c r="D16" s="32"/>
      <c r="E16" s="27" t="s">
        <v>23</v>
      </c>
      <c r="F16" s="41">
        <v>68914.53</v>
      </c>
      <c r="G16" s="42">
        <v>2200</v>
      </c>
      <c r="H16" s="28">
        <f t="shared" si="0"/>
        <v>71114.53</v>
      </c>
    </row>
    <row r="17" ht="22.05" customHeight="true" spans="1:8">
      <c r="A17" s="31"/>
      <c r="B17" s="32"/>
      <c r="C17" s="32"/>
      <c r="D17" s="32"/>
      <c r="E17" s="27" t="s">
        <v>24</v>
      </c>
      <c r="F17" s="41">
        <v>69938.23</v>
      </c>
      <c r="G17" s="42">
        <v>8000</v>
      </c>
      <c r="H17" s="28">
        <f t="shared" si="0"/>
        <v>77938.23</v>
      </c>
    </row>
    <row r="18" ht="22.05" customHeight="true" spans="1:8">
      <c r="A18" s="31"/>
      <c r="B18" s="32"/>
      <c r="C18" s="32"/>
      <c r="D18" s="32"/>
      <c r="E18" s="27" t="s">
        <v>25</v>
      </c>
      <c r="F18" s="43">
        <v>58571</v>
      </c>
      <c r="G18" s="42">
        <v>-10000</v>
      </c>
      <c r="H18" s="28">
        <f t="shared" si="0"/>
        <v>48571</v>
      </c>
    </row>
    <row r="19" ht="22.05" customHeight="true" spans="1:8">
      <c r="A19" s="31"/>
      <c r="B19" s="32"/>
      <c r="C19" s="32"/>
      <c r="D19" s="32"/>
      <c r="E19" s="27" t="s">
        <v>26</v>
      </c>
      <c r="F19" s="41">
        <v>4798.17</v>
      </c>
      <c r="G19" s="42"/>
      <c r="H19" s="28">
        <f t="shared" si="0"/>
        <v>4798.17</v>
      </c>
    </row>
    <row r="20" ht="22.05" customHeight="true" spans="1:8">
      <c r="A20" s="31"/>
      <c r="B20" s="32"/>
      <c r="C20" s="32"/>
      <c r="D20" s="32"/>
      <c r="E20" s="27" t="s">
        <v>27</v>
      </c>
      <c r="F20" s="41">
        <v>585.84</v>
      </c>
      <c r="G20" s="42"/>
      <c r="H20" s="28">
        <f t="shared" si="0"/>
        <v>585.84</v>
      </c>
    </row>
    <row r="21" ht="22.05" customHeight="true" spans="1:8">
      <c r="A21" s="31"/>
      <c r="B21" s="32"/>
      <c r="C21" s="32"/>
      <c r="D21" s="32"/>
      <c r="E21" s="27" t="s">
        <v>28</v>
      </c>
      <c r="F21" s="41">
        <v>569.55</v>
      </c>
      <c r="G21" s="42"/>
      <c r="H21" s="28">
        <f t="shared" si="0"/>
        <v>569.55</v>
      </c>
    </row>
    <row r="22" ht="22.05" customHeight="true" spans="1:8">
      <c r="A22" s="31"/>
      <c r="B22" s="32"/>
      <c r="C22" s="32"/>
      <c r="D22" s="32"/>
      <c r="E22" s="27" t="s">
        <v>29</v>
      </c>
      <c r="F22" s="41">
        <v>2398.57</v>
      </c>
      <c r="G22" s="34"/>
      <c r="H22" s="28">
        <f t="shared" si="0"/>
        <v>2398.57</v>
      </c>
    </row>
    <row r="23" ht="22.05" customHeight="true" spans="1:8">
      <c r="A23" s="31"/>
      <c r="B23" s="32"/>
      <c r="C23" s="32"/>
      <c r="D23" s="32"/>
      <c r="E23" s="27" t="s">
        <v>30</v>
      </c>
      <c r="F23" s="41">
        <v>44028.33</v>
      </c>
      <c r="G23" s="34">
        <v>-20000</v>
      </c>
      <c r="H23" s="28">
        <f t="shared" si="0"/>
        <v>24028.33</v>
      </c>
    </row>
    <row r="24" ht="22.05" customHeight="true" spans="1:8">
      <c r="A24" s="31"/>
      <c r="B24" s="32"/>
      <c r="C24" s="32"/>
      <c r="D24" s="32"/>
      <c r="E24" s="27" t="s">
        <v>31</v>
      </c>
      <c r="F24" s="41">
        <v>3072.95</v>
      </c>
      <c r="G24" s="34">
        <v>1000</v>
      </c>
      <c r="H24" s="28">
        <f t="shared" si="0"/>
        <v>4072.95</v>
      </c>
    </row>
    <row r="25" ht="22.05" customHeight="true" spans="1:8">
      <c r="A25" s="31"/>
      <c r="B25" s="32"/>
      <c r="C25" s="32"/>
      <c r="D25" s="32"/>
      <c r="E25" s="27" t="s">
        <v>32</v>
      </c>
      <c r="F25" s="41">
        <v>3164.29</v>
      </c>
      <c r="G25" s="34"/>
      <c r="H25" s="28">
        <f t="shared" si="0"/>
        <v>3164.29</v>
      </c>
    </row>
    <row r="26" ht="22.05" customHeight="true" spans="1:8">
      <c r="A26" s="31"/>
      <c r="B26" s="32"/>
      <c r="C26" s="32"/>
      <c r="D26" s="32"/>
      <c r="E26" s="27" t="s">
        <v>33</v>
      </c>
      <c r="F26" s="41">
        <v>8000</v>
      </c>
      <c r="G26" s="42"/>
      <c r="H26" s="28">
        <f t="shared" si="0"/>
        <v>8000</v>
      </c>
    </row>
    <row r="27" ht="22.05" customHeight="true" spans="1:8">
      <c r="A27" s="31"/>
      <c r="B27" s="32"/>
      <c r="C27" s="32"/>
      <c r="D27" s="32"/>
      <c r="E27" s="27" t="s">
        <v>34</v>
      </c>
      <c r="F27" s="41">
        <v>20000</v>
      </c>
      <c r="G27" s="42"/>
      <c r="H27" s="28">
        <f t="shared" si="0"/>
        <v>20000</v>
      </c>
    </row>
    <row r="28" ht="22.05" customHeight="true" spans="1:8">
      <c r="A28" s="31"/>
      <c r="B28" s="32"/>
      <c r="C28" s="32"/>
      <c r="D28" s="32"/>
      <c r="E28" s="27" t="s">
        <v>35</v>
      </c>
      <c r="F28" s="41">
        <v>75290.9</v>
      </c>
      <c r="G28" s="42">
        <v>-35000</v>
      </c>
      <c r="H28" s="28">
        <f t="shared" si="0"/>
        <v>40290.9</v>
      </c>
    </row>
    <row r="29" customHeight="true" spans="1:8">
      <c r="A29" s="30" t="s">
        <v>36</v>
      </c>
      <c r="B29" s="33">
        <f>B7+B8</f>
        <v>413530</v>
      </c>
      <c r="C29" s="33"/>
      <c r="D29" s="33">
        <f>B29+C29</f>
        <v>413530</v>
      </c>
      <c r="E29" s="44" t="s">
        <v>37</v>
      </c>
      <c r="F29" s="43">
        <f>F6</f>
        <v>1171680.32</v>
      </c>
      <c r="G29" s="43">
        <f>G6</f>
        <v>-78800</v>
      </c>
      <c r="H29" s="28">
        <f t="shared" si="0"/>
        <v>1092880.32</v>
      </c>
    </row>
    <row r="30" customHeight="true" spans="1:8">
      <c r="A30" s="30" t="s">
        <v>38</v>
      </c>
      <c r="B30" s="28">
        <v>132750</v>
      </c>
      <c r="C30" s="28">
        <v>50000</v>
      </c>
      <c r="D30" s="33">
        <f>B30+C30</f>
        <v>182750</v>
      </c>
      <c r="E30" s="31"/>
      <c r="F30" s="32"/>
      <c r="G30" s="31"/>
      <c r="H30" s="28">
        <f t="shared" si="0"/>
        <v>0</v>
      </c>
    </row>
    <row r="31" customHeight="true" spans="1:8">
      <c r="A31" s="30" t="s">
        <v>39</v>
      </c>
      <c r="B31" s="31">
        <v>-97852</v>
      </c>
      <c r="C31" s="24"/>
      <c r="D31" s="33">
        <f t="shared" ref="D31:D37" si="1">B31+C31</f>
        <v>-97852</v>
      </c>
      <c r="E31" s="31"/>
      <c r="F31" s="32"/>
      <c r="G31" s="31"/>
      <c r="H31" s="28">
        <f t="shared" si="0"/>
        <v>0</v>
      </c>
    </row>
    <row r="32" customHeight="true" spans="1:8">
      <c r="A32" s="30" t="s">
        <v>40</v>
      </c>
      <c r="B32" s="31">
        <v>30000</v>
      </c>
      <c r="C32" s="34"/>
      <c r="D32" s="33">
        <f t="shared" si="1"/>
        <v>30000</v>
      </c>
      <c r="E32" s="31"/>
      <c r="F32" s="32"/>
      <c r="G32" s="31"/>
      <c r="H32" s="28">
        <f t="shared" si="0"/>
        <v>0</v>
      </c>
    </row>
    <row r="33" customHeight="true" spans="1:8">
      <c r="A33" s="30" t="s">
        <v>41</v>
      </c>
      <c r="B33" s="31">
        <v>264000</v>
      </c>
      <c r="C33" s="34">
        <v>-150000</v>
      </c>
      <c r="D33" s="33">
        <f t="shared" si="1"/>
        <v>114000</v>
      </c>
      <c r="E33" s="31"/>
      <c r="F33" s="32"/>
      <c r="G33" s="31"/>
      <c r="H33" s="28">
        <f t="shared" si="0"/>
        <v>0</v>
      </c>
    </row>
    <row r="34" customHeight="true" spans="1:8">
      <c r="A34" s="30" t="s">
        <v>42</v>
      </c>
      <c r="B34" s="31">
        <v>67884</v>
      </c>
      <c r="C34" s="34"/>
      <c r="D34" s="33">
        <f t="shared" si="1"/>
        <v>67884</v>
      </c>
      <c r="E34" s="31"/>
      <c r="F34" s="32"/>
      <c r="G34" s="31"/>
      <c r="H34" s="28">
        <f t="shared" si="0"/>
        <v>0</v>
      </c>
    </row>
    <row r="35" customHeight="true" spans="1:8">
      <c r="A35" s="30" t="s">
        <v>43</v>
      </c>
      <c r="B35" s="31">
        <v>361368</v>
      </c>
      <c r="C35" s="34"/>
      <c r="D35" s="33">
        <f t="shared" si="1"/>
        <v>361368</v>
      </c>
      <c r="E35" s="31"/>
      <c r="F35" s="32"/>
      <c r="G35" s="31"/>
      <c r="H35" s="28">
        <f t="shared" si="0"/>
        <v>0</v>
      </c>
    </row>
    <row r="36" ht="34" customHeight="true" spans="1:8">
      <c r="A36" s="27" t="s">
        <v>44</v>
      </c>
      <c r="B36" s="27"/>
      <c r="C36" s="34">
        <v>21200</v>
      </c>
      <c r="D36" s="33">
        <f t="shared" si="1"/>
        <v>21200</v>
      </c>
      <c r="E36" s="31"/>
      <c r="F36" s="32"/>
      <c r="G36" s="31"/>
      <c r="H36" s="28">
        <f t="shared" si="0"/>
        <v>0</v>
      </c>
    </row>
    <row r="37" customHeight="true" spans="1:8">
      <c r="A37" s="27" t="s">
        <v>45</v>
      </c>
      <c r="B37" s="35">
        <f>SUM(B10:B36)</f>
        <v>1171680</v>
      </c>
      <c r="C37" s="35">
        <f>SUM(C10:C36)</f>
        <v>-78800</v>
      </c>
      <c r="D37" s="33">
        <f t="shared" si="1"/>
        <v>1092880</v>
      </c>
      <c r="E37" s="27" t="s">
        <v>46</v>
      </c>
      <c r="F37" s="45">
        <f>F29</f>
        <v>1171680.32</v>
      </c>
      <c r="G37" s="45">
        <f>G29</f>
        <v>-78800</v>
      </c>
      <c r="H37" s="28">
        <f t="shared" si="0"/>
        <v>1092880.32</v>
      </c>
    </row>
  </sheetData>
  <mergeCells count="4">
    <mergeCell ref="A2:H2"/>
    <mergeCell ref="G3:H3"/>
    <mergeCell ref="A4:D4"/>
    <mergeCell ref="E4:H4"/>
  </mergeCells>
  <printOptions horizontalCentered="true"/>
  <pageMargins left="0.550694444444444" right="0.354166666666667" top="0.786805555555556" bottom="0.786805555555556" header="0.511805555555556" footer="0.511805555555556"/>
  <pageSetup paperSize="9" scale="94" fitToHeight="2" orientation="landscape" horizontalDpi="600"/>
  <headerFooter>
    <oddFooter>&amp;C第 &amp;P 页，共 &amp;N 页</oddFooter>
  </headerFooter>
  <ignoredErrors>
    <ignoredError sqref="C37" formulaRange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N13" sqref="N13"/>
    </sheetView>
  </sheetViews>
  <sheetFormatPr defaultColWidth="9" defaultRowHeight="13.5" outlineLevelCol="7"/>
  <cols>
    <col min="1" max="1" width="35.5" customWidth="true"/>
    <col min="2" max="4" width="12.625" customWidth="true"/>
    <col min="5" max="5" width="27.625" customWidth="true"/>
    <col min="6" max="8" width="12.625" customWidth="true"/>
  </cols>
  <sheetData>
    <row r="1" ht="15.75" spans="1:8">
      <c r="A1" s="1" t="s">
        <v>0</v>
      </c>
      <c r="B1" s="2"/>
      <c r="C1" s="2"/>
      <c r="D1" s="2"/>
      <c r="E1" s="14"/>
      <c r="F1" s="2"/>
      <c r="G1" s="14"/>
      <c r="H1" s="14"/>
    </row>
    <row r="2" ht="27" spans="1:8">
      <c r="A2" s="3" t="s">
        <v>1</v>
      </c>
      <c r="B2" s="3"/>
      <c r="C2" s="3"/>
      <c r="D2" s="3"/>
      <c r="E2" s="3"/>
      <c r="F2" s="15"/>
      <c r="G2" s="3"/>
      <c r="H2" s="3"/>
    </row>
    <row r="3" spans="1:8">
      <c r="A3" s="4"/>
      <c r="B3" s="5"/>
      <c r="C3" s="5"/>
      <c r="D3" s="5"/>
      <c r="E3" s="4"/>
      <c r="F3" s="5"/>
      <c r="G3" s="16" t="s">
        <v>2</v>
      </c>
      <c r="H3" s="17"/>
    </row>
    <row r="4" ht="25" customHeight="true" spans="1:8">
      <c r="A4" s="6" t="s">
        <v>3</v>
      </c>
      <c r="B4" s="7"/>
      <c r="C4" s="7"/>
      <c r="D4" s="8"/>
      <c r="E4" s="6" t="s">
        <v>4</v>
      </c>
      <c r="F4" s="18"/>
      <c r="G4" s="7"/>
      <c r="H4" s="8"/>
    </row>
    <row r="5" ht="25" customHeight="true" spans="1:8">
      <c r="A5" s="9" t="s">
        <v>5</v>
      </c>
      <c r="B5" s="10" t="s">
        <v>6</v>
      </c>
      <c r="C5" s="11" t="s">
        <v>7</v>
      </c>
      <c r="D5" s="12" t="s">
        <v>8</v>
      </c>
      <c r="E5" s="19" t="s">
        <v>9</v>
      </c>
      <c r="F5" s="10" t="s">
        <v>6</v>
      </c>
      <c r="G5" s="11" t="s">
        <v>7</v>
      </c>
      <c r="H5" s="12" t="s">
        <v>8</v>
      </c>
    </row>
    <row r="6" ht="25" customHeight="true" spans="1:8">
      <c r="A6" s="13"/>
      <c r="B6" s="13"/>
      <c r="C6" s="13"/>
      <c r="D6" s="13"/>
      <c r="E6" s="13" t="s">
        <v>30</v>
      </c>
      <c r="F6" s="13">
        <v>44028.33</v>
      </c>
      <c r="G6" s="13"/>
      <c r="H6" s="13">
        <v>44028.33</v>
      </c>
    </row>
    <row r="7" ht="25" customHeight="true" spans="1:8">
      <c r="A7" s="13"/>
      <c r="B7" s="13"/>
      <c r="C7" s="13"/>
      <c r="D7" s="13"/>
      <c r="E7" s="13" t="s">
        <v>31</v>
      </c>
      <c r="F7" s="13">
        <v>3072.95</v>
      </c>
      <c r="G7" s="13">
        <v>1000</v>
      </c>
      <c r="H7" s="13">
        <v>4072.95</v>
      </c>
    </row>
    <row r="8" ht="25" customHeight="true" spans="1:8">
      <c r="A8" s="13"/>
      <c r="B8" s="13"/>
      <c r="C8" s="13"/>
      <c r="D8" s="13"/>
      <c r="E8" s="13" t="s">
        <v>32</v>
      </c>
      <c r="F8" s="13">
        <v>3164.29</v>
      </c>
      <c r="G8" s="13"/>
      <c r="H8" s="13">
        <v>3164.29</v>
      </c>
    </row>
    <row r="9" ht="25" customHeight="true" spans="1:8">
      <c r="A9" s="13"/>
      <c r="B9" s="13"/>
      <c r="C9" s="13"/>
      <c r="D9" s="13"/>
      <c r="E9" s="13" t="s">
        <v>33</v>
      </c>
      <c r="F9" s="13">
        <v>8000</v>
      </c>
      <c r="G9" s="13"/>
      <c r="H9" s="13">
        <v>8000</v>
      </c>
    </row>
    <row r="10" ht="25" customHeight="true" spans="1:8">
      <c r="A10" s="13"/>
      <c r="B10" s="13"/>
      <c r="C10" s="13"/>
      <c r="D10" s="13"/>
      <c r="E10" s="13" t="s">
        <v>47</v>
      </c>
      <c r="F10" s="13">
        <v>20000</v>
      </c>
      <c r="G10" s="13"/>
      <c r="H10" s="13">
        <v>20000</v>
      </c>
    </row>
    <row r="11" ht="25" customHeight="true" spans="1:8">
      <c r="A11" s="13"/>
      <c r="B11" s="13"/>
      <c r="C11" s="13"/>
      <c r="D11" s="13"/>
      <c r="E11" s="13" t="s">
        <v>35</v>
      </c>
      <c r="F11" s="13">
        <v>75290.9</v>
      </c>
      <c r="G11" s="13"/>
      <c r="H11" s="13">
        <v>75290.9</v>
      </c>
    </row>
    <row r="12" ht="25" customHeight="true" spans="1:8">
      <c r="A12" s="13" t="s">
        <v>36</v>
      </c>
      <c r="B12" s="13">
        <v>413530</v>
      </c>
      <c r="C12" s="13">
        <v>0</v>
      </c>
      <c r="D12" s="13">
        <v>413530</v>
      </c>
      <c r="E12" s="13" t="s">
        <v>37</v>
      </c>
      <c r="F12" s="13">
        <v>1171680.32</v>
      </c>
      <c r="G12" s="13">
        <v>21200</v>
      </c>
      <c r="H12" s="13">
        <v>1192880.32</v>
      </c>
    </row>
    <row r="13" ht="25" customHeight="true" spans="1:8">
      <c r="A13" s="13" t="s">
        <v>38</v>
      </c>
      <c r="B13" s="13">
        <v>132750</v>
      </c>
      <c r="C13" s="13"/>
      <c r="D13" s="13">
        <v>132750</v>
      </c>
      <c r="E13" s="13"/>
      <c r="F13" s="13"/>
      <c r="G13" s="13"/>
      <c r="H13" s="13"/>
    </row>
    <row r="14" ht="25" customHeight="true" spans="1:8">
      <c r="A14" s="13" t="s">
        <v>39</v>
      </c>
      <c r="B14" s="13">
        <v>-97852</v>
      </c>
      <c r="C14" s="13"/>
      <c r="D14" s="13">
        <v>-97852</v>
      </c>
      <c r="E14" s="13"/>
      <c r="F14" s="13"/>
      <c r="G14" s="13"/>
      <c r="H14" s="13"/>
    </row>
    <row r="15" ht="25" customHeight="true" spans="1:8">
      <c r="A15" s="13" t="s">
        <v>40</v>
      </c>
      <c r="B15" s="13">
        <v>30000</v>
      </c>
      <c r="C15" s="13"/>
      <c r="D15" s="13">
        <v>30000</v>
      </c>
      <c r="E15" s="13"/>
      <c r="F15" s="13"/>
      <c r="G15" s="13"/>
      <c r="H15" s="13"/>
    </row>
    <row r="16" ht="25" customHeight="true" spans="1:8">
      <c r="A16" s="13" t="s">
        <v>41</v>
      </c>
      <c r="B16" s="13">
        <v>264000</v>
      </c>
      <c r="C16" s="13"/>
      <c r="D16" s="13">
        <v>264000</v>
      </c>
      <c r="E16" s="13"/>
      <c r="F16" s="13"/>
      <c r="G16" s="13"/>
      <c r="H16" s="13"/>
    </row>
    <row r="17" ht="25" customHeight="true" spans="1:8">
      <c r="A17" s="13" t="s">
        <v>42</v>
      </c>
      <c r="B17" s="13">
        <v>67884</v>
      </c>
      <c r="C17" s="13"/>
      <c r="D17" s="13">
        <v>67884</v>
      </c>
      <c r="E17" s="13"/>
      <c r="F17" s="13"/>
      <c r="G17" s="13"/>
      <c r="H17" s="13"/>
    </row>
    <row r="18" ht="25" customHeight="true" spans="1:8">
      <c r="A18" s="13" t="s">
        <v>43</v>
      </c>
      <c r="B18" s="13">
        <v>361368</v>
      </c>
      <c r="C18" s="13"/>
      <c r="D18" s="13">
        <v>361368</v>
      </c>
      <c r="E18" s="13"/>
      <c r="F18" s="13"/>
      <c r="G18" s="13"/>
      <c r="H18" s="13"/>
    </row>
    <row r="19" ht="25" customHeight="true" spans="1:8">
      <c r="A19" s="13" t="s">
        <v>44</v>
      </c>
      <c r="B19" s="13"/>
      <c r="C19" s="13">
        <v>21200</v>
      </c>
      <c r="D19" s="13">
        <v>21200</v>
      </c>
      <c r="E19" s="13"/>
      <c r="F19" s="13"/>
      <c r="G19" s="13"/>
      <c r="H19" s="13"/>
    </row>
    <row r="20" ht="25" customHeight="true" spans="1:8">
      <c r="A20" s="13" t="s">
        <v>45</v>
      </c>
      <c r="B20" s="13">
        <v>1171680</v>
      </c>
      <c r="C20" s="13">
        <v>21200</v>
      </c>
      <c r="D20" s="13">
        <v>1192880</v>
      </c>
      <c r="E20" s="13" t="s">
        <v>46</v>
      </c>
      <c r="F20" s="13">
        <v>1171680.32</v>
      </c>
      <c r="G20" s="13">
        <v>21200</v>
      </c>
      <c r="H20" s="13">
        <v>1192880.32</v>
      </c>
    </row>
  </sheetData>
  <mergeCells count="4">
    <mergeCell ref="A2:H2"/>
    <mergeCell ref="G3:H3"/>
    <mergeCell ref="A4:D4"/>
    <mergeCell ref="E4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</dc:creator>
  <cp:lastModifiedBy>zmd</cp:lastModifiedBy>
  <dcterms:created xsi:type="dcterms:W3CDTF">2020-12-09T10:14:00Z</dcterms:created>
  <cp:lastPrinted>2020-12-18T02:17:00Z</cp:lastPrinted>
  <dcterms:modified xsi:type="dcterms:W3CDTF">2023-12-18T16:17:39Z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1AE6AE881B854DB69E0BB6A646D88B3C</vt:lpwstr>
  </property>
</Properties>
</file>